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77D0F2F7-E5B0-4514-965B-6CAE01087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2" r:id="rId1"/>
  </sheets>
  <externalReferences>
    <externalReference r:id="rId2"/>
  </externalReferences>
  <definedNames>
    <definedName name="_xlnm.Print_Area" localSheetId="0">'BALANCE GENERAL'!$A$1:$D$65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B45" i="2" s="1"/>
  <c r="D42" i="2"/>
  <c r="D45" i="2" s="1"/>
  <c r="C42" i="2"/>
  <c r="C39" i="2"/>
  <c r="D38" i="2"/>
  <c r="B38" i="2"/>
  <c r="D33" i="2"/>
  <c r="D39" i="2" s="1"/>
  <c r="B32" i="2"/>
  <c r="B33" i="2" s="1"/>
  <c r="B39" i="2" s="1"/>
  <c r="B31" i="2"/>
  <c r="B30" i="2"/>
  <c r="D24" i="2"/>
  <c r="D25" i="2" s="1"/>
  <c r="D26" i="2" s="1"/>
  <c r="B24" i="2"/>
  <c r="B25" i="2" s="1"/>
  <c r="B26" i="2" s="1"/>
  <c r="D18" i="2"/>
  <c r="B18" i="2"/>
  <c r="E14" i="2"/>
  <c r="D47" i="2" l="1"/>
  <c r="B47" i="2"/>
</calcChain>
</file>

<file path=xl/sharedStrings.xml><?xml version="1.0" encoding="utf-8"?>
<sst xmlns="http://schemas.openxmlformats.org/spreadsheetml/2006/main" count="39" uniqueCount="39">
  <si>
    <t xml:space="preserve">   Las notas 7 a la 28 son parte integral de estos Estados Financieros.</t>
  </si>
  <si>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</si>
  <si>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</si>
  <si>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</si>
  <si>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</si>
  <si>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</si>
  <si>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Activos Netos/Patrimonio (Nota 20)</t>
  </si>
  <si>
    <t>Total Pasivos</t>
  </si>
  <si>
    <t>Total pasivos no corrientes</t>
  </si>
  <si>
    <t>Provisiones a largo plazo (Nota 19)</t>
  </si>
  <si>
    <t>Cuentas por pagar a largo plazo (Nota 18)</t>
  </si>
  <si>
    <t>Pasivos no corrientes</t>
  </si>
  <si>
    <t>Total pasivos corrientes</t>
  </si>
  <si>
    <t>Provisiones a corto plazo (Nota 17)</t>
  </si>
  <si>
    <t>Retenciones y acumulaciones por pagar (Nota 16)</t>
  </si>
  <si>
    <t>Cuentas por pagar a corto plazo (Nota 15)</t>
  </si>
  <si>
    <t>Pasivos corrientes</t>
  </si>
  <si>
    <t>Pasivos</t>
  </si>
  <si>
    <t>Total Activos</t>
  </si>
  <si>
    <t xml:space="preserve"> Total activos no corrientes</t>
  </si>
  <si>
    <t>Activos intangibles (Nota 14)</t>
  </si>
  <si>
    <t>Propiedad, planta y equipos neto (Nota 13)</t>
  </si>
  <si>
    <t>Otros activos financieros (Nota 12)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</si>
  <si>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</si>
  <si>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</si>
  <si>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</si>
  <si>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</si>
  <si>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</si>
  <si>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</si>
  <si>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</si>
  <si>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</si>
  <si>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</si>
  <si>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</si>
  <si>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</si>
  <si>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</si>
  <si>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</si>
  <si>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Noviembre</t>
  </si>
  <si>
    <t>Al 31 de diciembre y al 30 de noviembre  2021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</si>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</sst>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 indent="4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4"/>
    </xf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32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49</xdr:row>
      <xdr:rowOff>25400</xdr:rowOff>
    </xdr:from>
    <xdr:to>
      <xdr:col>0</xdr:col>
      <xdr:colOff>2984500</xdr:colOff>
      <xdr:row>54</xdr:row>
      <xdr:rowOff>6350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1450" y="7965440"/>
          <a:ext cx="281305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55</xdr:row>
      <xdr:rowOff>120650</xdr:rowOff>
    </xdr:from>
    <xdr:to>
      <xdr:col>1</xdr:col>
      <xdr:colOff>640080</xdr:colOff>
      <xdr:row>61</xdr:row>
      <xdr:rowOff>76200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52600" y="8991600"/>
          <a:ext cx="32461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48</xdr:row>
      <xdr:rowOff>167640</xdr:rowOff>
    </xdr:from>
    <xdr:to>
      <xdr:col>3</xdr:col>
      <xdr:colOff>984250</xdr:colOff>
      <xdr:row>54</xdr:row>
      <xdr:rowOff>30480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90950" y="7932420"/>
          <a:ext cx="283972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/>
          <cell r="I216">
            <v>46098840.5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65"/>
  <sheetViews>
    <sheetView tabSelected="1" view="pageBreakPreview" topLeftCell="A4" zoomScaleNormal="100" workbookViewId="0">
      <selection activeCell="J41" sqref="J41"/>
    </sheetView>
  </sheetViews>
  <sheetFormatPr defaultColWidth="11.5703125" defaultRowHeight="12.75" x14ac:dyDescent="0.2"/>
  <cols>
    <col min="1" max="1" width="63.5703125" style="1" customWidth="1"/>
    <col min="2" max="2" width="16.7109375" style="1" customWidth="1"/>
    <col min="3" max="3" width="2" style="2" customWidth="1"/>
    <col min="4" max="4" width="16.7109375" style="1" customWidth="1"/>
    <col min="5" max="5" width="17.5703125" style="1" hidden="1" customWidth="1"/>
    <col min="6" max="6" width="17.5703125" style="1" bestFit="1" customWidth="1"/>
    <col min="7" max="255" width="9.28515625" style="1" customWidth="1"/>
    <col min="256" max="16384" width="11.5703125" style="1"/>
  </cols>
  <sheetData>
    <row r="1" spans="1:5" x14ac:dyDescent="0.2">
      <c r="A1" s="31"/>
      <c r="B1" s="31"/>
      <c r="C1" s="31"/>
      <c r="D1" s="31"/>
      <c r="E1" s="31"/>
    </row>
    <row r="2" spans="1:5" x14ac:dyDescent="0.2">
      <c r="A2" s="31" t="s">
        <v>35</v>
      </c>
      <c r="B2" s="31"/>
      <c r="C2" s="31"/>
      <c r="D2" s="31"/>
      <c r="E2" s="31"/>
    </row>
    <row r="3" spans="1:5" ht="12.75" customHeight="1" x14ac:dyDescent="0.2">
      <c r="A3" s="31"/>
      <c r="B3" s="31"/>
      <c r="C3" s="31"/>
      <c r="D3" s="31"/>
      <c r="E3" s="31"/>
    </row>
    <row r="4" spans="1:5" ht="12.75" customHeight="1" x14ac:dyDescent="0.2">
      <c r="A4" s="31"/>
      <c r="B4" s="31"/>
      <c r="C4" s="31"/>
      <c r="D4" s="31"/>
      <c r="E4" s="31"/>
    </row>
    <row r="5" spans="1:5" ht="12.75" customHeight="1" x14ac:dyDescent="0.2">
      <c r="A5" s="31"/>
      <c r="B5" s="31"/>
      <c r="C5" s="31"/>
      <c r="D5" s="31"/>
      <c r="E5" s="31"/>
    </row>
    <row r="6" spans="1:5" ht="12.75" customHeight="1" x14ac:dyDescent="0.2">
      <c r="A6" s="34" t="s">
        <v>34</v>
      </c>
      <c r="B6" s="34"/>
      <c r="C6" s="34"/>
      <c r="D6" s="34"/>
      <c r="E6" s="34"/>
    </row>
    <row r="7" spans="1:5" ht="12.75" customHeight="1" x14ac:dyDescent="0.2">
      <c r="A7" s="34" t="s">
        <v>33</v>
      </c>
      <c r="B7" s="34"/>
      <c r="C7" s="34"/>
      <c r="D7" s="34"/>
      <c r="E7" s="34"/>
    </row>
    <row r="8" spans="1:5" ht="12.75" customHeight="1" x14ac:dyDescent="0.2">
      <c r="A8" s="34" t="s">
        <v>37</v>
      </c>
      <c r="B8" s="34"/>
      <c r="C8" s="34"/>
      <c r="D8" s="34"/>
      <c r="E8" s="34"/>
    </row>
    <row r="9" spans="1:5" ht="12.75" customHeight="1" x14ac:dyDescent="0.2">
      <c r="A9" s="34" t="s">
        <v>32</v>
      </c>
      <c r="B9" s="34"/>
      <c r="C9" s="34"/>
      <c r="D9" s="34"/>
      <c r="E9" s="34"/>
    </row>
    <row r="10" spans="1:5" ht="7.15" customHeight="1" x14ac:dyDescent="0.2">
      <c r="A10" s="31"/>
      <c r="B10" s="31"/>
      <c r="C10" s="31"/>
      <c r="D10" s="31"/>
      <c r="E10" s="31"/>
    </row>
    <row r="11" spans="1:5" ht="13.5" thickBot="1" x14ac:dyDescent="0.25">
      <c r="A11" s="3"/>
      <c r="B11" s="30" t="s">
        <v>38</v>
      </c>
      <c r="C11" s="31"/>
      <c r="D11" s="30" t="s">
        <v>36</v>
      </c>
    </row>
    <row r="12" spans="1:5" x14ac:dyDescent="0.2">
      <c r="A12" s="11" t="s">
        <v>31</v>
      </c>
      <c r="B12" s="3"/>
      <c r="C12" s="3"/>
      <c r="D12" s="3"/>
    </row>
    <row r="13" spans="1:5" x14ac:dyDescent="0.2">
      <c r="A13" s="11" t="s">
        <v>30</v>
      </c>
      <c r="B13" s="3"/>
      <c r="C13" s="3"/>
      <c r="D13" s="3"/>
    </row>
    <row r="14" spans="1:5" x14ac:dyDescent="0.2">
      <c r="A14" s="3" t="s">
        <v>29</v>
      </c>
      <c r="B14" s="28">
        <v>141170636.71000001</v>
      </c>
      <c r="C14" s="27"/>
      <c r="D14" s="28">
        <v>134655935</v>
      </c>
      <c r="E14" s="29">
        <f>B14-D14</f>
        <v>6514701.7100000083</v>
      </c>
    </row>
    <row r="15" spans="1:5" x14ac:dyDescent="0.2">
      <c r="A15" s="3" t="s">
        <v>28</v>
      </c>
      <c r="B15" s="28">
        <v>1104427</v>
      </c>
      <c r="C15" s="27"/>
      <c r="D15" s="28">
        <v>1601354</v>
      </c>
    </row>
    <row r="16" spans="1:5" x14ac:dyDescent="0.2">
      <c r="A16" s="3" t="s">
        <v>27</v>
      </c>
      <c r="B16" s="28">
        <v>3383475.69</v>
      </c>
      <c r="C16" s="27"/>
      <c r="D16" s="28">
        <v>3131685</v>
      </c>
    </row>
    <row r="17" spans="1:6" x14ac:dyDescent="0.2">
      <c r="A17" s="3" t="s">
        <v>26</v>
      </c>
      <c r="B17" s="28">
        <v>0</v>
      </c>
      <c r="C17" s="27"/>
      <c r="D17" s="28">
        <v>0</v>
      </c>
    </row>
    <row r="18" spans="1:6" x14ac:dyDescent="0.2">
      <c r="A18" s="11" t="s">
        <v>25</v>
      </c>
      <c r="B18" s="26">
        <f>SUM(B14:B17)</f>
        <v>145658539.40000001</v>
      </c>
      <c r="C18" s="27"/>
      <c r="D18" s="26">
        <f>SUM(D14:D17)</f>
        <v>139388974</v>
      </c>
    </row>
    <row r="19" spans="1:6" ht="8.65" customHeight="1" x14ac:dyDescent="0.2">
      <c r="A19" s="11"/>
      <c r="B19" s="25"/>
      <c r="C19" s="25"/>
      <c r="D19" s="25"/>
    </row>
    <row r="20" spans="1:6" x14ac:dyDescent="0.2">
      <c r="A20" s="11" t="s">
        <v>24</v>
      </c>
      <c r="B20" s="25"/>
      <c r="C20" s="25"/>
      <c r="D20" s="25"/>
    </row>
    <row r="21" spans="1:6" x14ac:dyDescent="0.2">
      <c r="A21" s="3" t="s">
        <v>23</v>
      </c>
      <c r="B21" s="19">
        <v>8103887.9699999997</v>
      </c>
      <c r="C21" s="20"/>
      <c r="D21" s="19">
        <v>7750404</v>
      </c>
    </row>
    <row r="22" spans="1:6" x14ac:dyDescent="0.2">
      <c r="A22" s="3" t="s">
        <v>22</v>
      </c>
      <c r="B22" s="19">
        <v>1378474.64</v>
      </c>
      <c r="C22" s="20"/>
      <c r="D22" s="19">
        <v>1414409</v>
      </c>
    </row>
    <row r="23" spans="1:6" x14ac:dyDescent="0.2">
      <c r="A23" s="3" t="s">
        <v>21</v>
      </c>
      <c r="B23" s="19">
        <v>18859429.210000001</v>
      </c>
      <c r="C23" s="20"/>
      <c r="D23" s="19">
        <v>18872440</v>
      </c>
    </row>
    <row r="24" spans="1:6" x14ac:dyDescent="0.2">
      <c r="A24" s="3" t="s">
        <v>20</v>
      </c>
      <c r="B24" s="19">
        <f>+'[1]NOTAS '!G137</f>
        <v>2</v>
      </c>
      <c r="C24" s="20"/>
      <c r="D24" s="19">
        <f>+'[1]NOTAS '!I137</f>
        <v>2</v>
      </c>
    </row>
    <row r="25" spans="1:6" x14ac:dyDescent="0.2">
      <c r="A25" s="11" t="s">
        <v>19</v>
      </c>
      <c r="B25" s="9">
        <f>SUM(B21:B24)</f>
        <v>28341793.82</v>
      </c>
      <c r="C25" s="20"/>
      <c r="D25" s="9">
        <f>SUM(D21:D24)</f>
        <v>28037255</v>
      </c>
    </row>
    <row r="26" spans="1:6" x14ac:dyDescent="0.2">
      <c r="A26" s="11" t="s">
        <v>18</v>
      </c>
      <c r="B26" s="9">
        <f>+B18+B25</f>
        <v>174000333.22</v>
      </c>
      <c r="C26" s="12"/>
      <c r="D26" s="9">
        <f>+D18+D25</f>
        <v>167426229</v>
      </c>
      <c r="F26" s="23"/>
    </row>
    <row r="27" spans="1:6" ht="4.1500000000000004" customHeight="1" x14ac:dyDescent="0.2">
      <c r="A27" s="11"/>
      <c r="B27" s="10"/>
      <c r="C27" s="24"/>
      <c r="D27" s="10"/>
      <c r="F27" s="23"/>
    </row>
    <row r="28" spans="1:6" x14ac:dyDescent="0.2">
      <c r="A28" s="11" t="s">
        <v>17</v>
      </c>
      <c r="B28" s="3"/>
      <c r="C28" s="3"/>
      <c r="D28" s="3"/>
      <c r="F28" s="23"/>
    </row>
    <row r="29" spans="1:6" x14ac:dyDescent="0.2">
      <c r="A29" s="11" t="s">
        <v>16</v>
      </c>
      <c r="B29" s="22"/>
      <c r="C29" s="3"/>
      <c r="D29" s="22"/>
    </row>
    <row r="30" spans="1:6" x14ac:dyDescent="0.2">
      <c r="A30" s="3" t="s">
        <v>15</v>
      </c>
      <c r="B30" s="19">
        <f>4896937.1+882641.36</f>
        <v>5779578.46</v>
      </c>
      <c r="C30" s="20"/>
      <c r="D30" s="19">
        <v>10577943</v>
      </c>
    </row>
    <row r="31" spans="1:6" x14ac:dyDescent="0.2">
      <c r="A31" s="3" t="s">
        <v>14</v>
      </c>
      <c r="B31" s="19">
        <f>2500000+12631.56+100199.05+190556.28</f>
        <v>2803386.8899999997</v>
      </c>
      <c r="C31" s="8"/>
      <c r="D31" s="19">
        <v>603400</v>
      </c>
    </row>
    <row r="32" spans="1:6" x14ac:dyDescent="0.2">
      <c r="A32" s="3" t="s">
        <v>13</v>
      </c>
      <c r="B32" s="19">
        <f>2050718.15+1968869.95</f>
        <v>4019588.0999999996</v>
      </c>
      <c r="C32" s="8"/>
      <c r="D32" s="19">
        <v>14622849</v>
      </c>
    </row>
    <row r="33" spans="1:6" x14ac:dyDescent="0.2">
      <c r="A33" s="11" t="s">
        <v>12</v>
      </c>
      <c r="B33" s="18">
        <f>SUM(B30:B32)</f>
        <v>12602553.449999999</v>
      </c>
      <c r="C33" s="10"/>
      <c r="D33" s="18">
        <f>SUM(D30:D32)</f>
        <v>25804192</v>
      </c>
    </row>
    <row r="34" spans="1:6" ht="2.65" customHeight="1" x14ac:dyDescent="0.2">
      <c r="A34" s="21"/>
      <c r="B34" s="16"/>
      <c r="C34" s="17"/>
      <c r="D34" s="16"/>
    </row>
    <row r="35" spans="1:6" x14ac:dyDescent="0.2">
      <c r="A35" s="11" t="s">
        <v>11</v>
      </c>
      <c r="B35" s="16"/>
      <c r="C35" s="17"/>
      <c r="D35" s="16"/>
    </row>
    <row r="36" spans="1:6" x14ac:dyDescent="0.2">
      <c r="A36" s="3" t="s">
        <v>10</v>
      </c>
      <c r="B36" s="19">
        <v>8096325.96</v>
      </c>
      <c r="C36" s="17"/>
      <c r="D36" s="19">
        <v>7742842</v>
      </c>
    </row>
    <row r="37" spans="1:6" x14ac:dyDescent="0.2">
      <c r="A37" s="3" t="s">
        <v>9</v>
      </c>
      <c r="B37" s="19">
        <v>11756217.390000001</v>
      </c>
      <c r="C37" s="20"/>
      <c r="D37" s="19">
        <v>11634133</v>
      </c>
    </row>
    <row r="38" spans="1:6" x14ac:dyDescent="0.2">
      <c r="A38" s="11" t="s">
        <v>8</v>
      </c>
      <c r="B38" s="18">
        <f>SUM(B36:B37)</f>
        <v>19852543.350000001</v>
      </c>
      <c r="C38" s="17"/>
      <c r="D38" s="18">
        <f>SUM(D36:D37)</f>
        <v>19376975</v>
      </c>
    </row>
    <row r="39" spans="1:6" x14ac:dyDescent="0.2">
      <c r="A39" s="11" t="s">
        <v>7</v>
      </c>
      <c r="B39" s="18">
        <f>+B33+B38</f>
        <v>32455096.800000001</v>
      </c>
      <c r="C39" s="18">
        <f>+C38+C33</f>
        <v>0</v>
      </c>
      <c r="D39" s="18">
        <f>+D33+D38</f>
        <v>45181167</v>
      </c>
    </row>
    <row r="40" spans="1:6" ht="8.65" customHeight="1" x14ac:dyDescent="0.2">
      <c r="A40" s="11"/>
      <c r="B40" s="18"/>
      <c r="C40" s="18"/>
      <c r="D40" s="18"/>
    </row>
    <row r="41" spans="1:6" x14ac:dyDescent="0.2">
      <c r="A41" s="11" t="s">
        <v>6</v>
      </c>
      <c r="B41" s="16"/>
      <c r="C41" s="17"/>
      <c r="D41" s="16"/>
    </row>
    <row r="42" spans="1:6" ht="14.65" customHeight="1" x14ac:dyDescent="0.2">
      <c r="A42" s="3" t="s">
        <v>5</v>
      </c>
      <c r="B42" s="9">
        <v>46098841</v>
      </c>
      <c r="C42" s="9">
        <f>+'[1]NOTAS '!H216</f>
        <v>0</v>
      </c>
      <c r="D42" s="9">
        <f>+'[1]NOTAS '!I216</f>
        <v>46098840.5</v>
      </c>
    </row>
    <row r="43" spans="1:6" ht="14.65" customHeight="1" x14ac:dyDescent="0.2">
      <c r="A43" s="13" t="s">
        <v>4</v>
      </c>
      <c r="B43" s="14">
        <v>19264175.02</v>
      </c>
      <c r="C43" s="15"/>
      <c r="D43" s="14">
        <v>-4973335.33</v>
      </c>
      <c r="E43" s="13"/>
      <c r="F43" s="13"/>
    </row>
    <row r="44" spans="1:6" ht="13.15" customHeight="1" x14ac:dyDescent="0.2">
      <c r="A44" s="3" t="s">
        <v>3</v>
      </c>
      <c r="B44" s="9">
        <f>81119557-4937336.6</f>
        <v>76182220.400000006</v>
      </c>
      <c r="C44" s="12"/>
      <c r="D44" s="9">
        <v>81119557</v>
      </c>
    </row>
    <row r="45" spans="1:6" x14ac:dyDescent="0.2">
      <c r="A45" s="11" t="s">
        <v>2</v>
      </c>
      <c r="B45" s="9">
        <f>SUM(B42:B44)</f>
        <v>141545236.42000002</v>
      </c>
      <c r="C45" s="12"/>
      <c r="D45" s="9">
        <f>SUM(D42:D44)</f>
        <v>122245062.17</v>
      </c>
    </row>
    <row r="46" spans="1:6" ht="10.5" customHeight="1" x14ac:dyDescent="0.2">
      <c r="A46" s="3"/>
      <c r="B46" s="9"/>
      <c r="C46" s="12"/>
      <c r="D46" s="9"/>
    </row>
    <row r="47" spans="1:6" x14ac:dyDescent="0.2">
      <c r="A47" s="11" t="s">
        <v>1</v>
      </c>
      <c r="B47" s="9">
        <f>+B39+B45</f>
        <v>174000333.22000003</v>
      </c>
      <c r="C47" s="10"/>
      <c r="D47" s="9">
        <f>+D39+D45</f>
        <v>167426229.17000002</v>
      </c>
    </row>
    <row r="48" spans="1:6" x14ac:dyDescent="0.2">
      <c r="A48" s="3"/>
      <c r="B48" s="8"/>
      <c r="C48" s="8"/>
      <c r="D48" s="8"/>
    </row>
    <row r="49" spans="1:4" x14ac:dyDescent="0.2">
      <c r="A49" s="31"/>
      <c r="B49" s="31"/>
      <c r="C49" s="31"/>
      <c r="D49" s="7"/>
    </row>
    <row r="50" spans="1:4" x14ac:dyDescent="0.2">
      <c r="A50" s="34"/>
      <c r="B50" s="34"/>
      <c r="C50" s="34"/>
      <c r="D50" s="34"/>
    </row>
    <row r="51" spans="1:4" x14ac:dyDescent="0.2">
      <c r="A51" s="35"/>
      <c r="B51" s="35"/>
      <c r="C51" s="35"/>
      <c r="D51" s="35"/>
    </row>
    <row r="52" spans="1:4" x14ac:dyDescent="0.2">
      <c r="A52" s="3"/>
      <c r="B52" s="3"/>
      <c r="C52" s="3"/>
      <c r="D52" s="3"/>
    </row>
    <row r="53" spans="1:4" x14ac:dyDescent="0.2">
      <c r="A53" s="31"/>
      <c r="B53" s="31"/>
      <c r="C53" s="31"/>
      <c r="D53" s="31"/>
    </row>
    <row r="54" spans="1:4" x14ac:dyDescent="0.2">
      <c r="A54" s="34"/>
      <c r="B54" s="34"/>
      <c r="C54" s="34"/>
      <c r="D54" s="34"/>
    </row>
    <row r="55" spans="1:4" x14ac:dyDescent="0.2">
      <c r="A55" s="35"/>
      <c r="B55" s="35"/>
      <c r="C55" s="35"/>
      <c r="D55" s="35"/>
    </row>
    <row r="56" spans="1:4" hidden="1" x14ac:dyDescent="0.2">
      <c r="A56" s="33"/>
      <c r="B56" s="3"/>
      <c r="C56" s="3"/>
      <c r="D56" s="3"/>
    </row>
    <row r="57" spans="1:4" hidden="1" x14ac:dyDescent="0.2">
      <c r="A57" s="5"/>
      <c r="B57" s="32"/>
      <c r="C57" s="5"/>
      <c r="D57" s="32"/>
    </row>
    <row r="58" spans="1:4" hidden="1" x14ac:dyDescent="0.2">
      <c r="A58" s="5"/>
      <c r="B58" s="6"/>
      <c r="C58" s="5"/>
      <c r="D58" s="32"/>
    </row>
    <row r="59" spans="1:4" hidden="1" x14ac:dyDescent="0.2">
      <c r="A59" s="4"/>
      <c r="B59" s="4"/>
      <c r="C59" s="3"/>
      <c r="D59" s="3"/>
    </row>
    <row r="60" spans="1:4" hidden="1" x14ac:dyDescent="0.2">
      <c r="A60" s="4"/>
      <c r="B60" s="3"/>
      <c r="C60" s="3"/>
      <c r="D60" s="3"/>
    </row>
    <row r="61" spans="1:4" hidden="1" x14ac:dyDescent="0.2">
      <c r="A61" s="4"/>
      <c r="B61" s="3"/>
      <c r="C61" s="3"/>
      <c r="D61" s="3"/>
    </row>
    <row r="62" spans="1:4" hidden="1" x14ac:dyDescent="0.2">
      <c r="A62" s="4"/>
      <c r="B62" s="3"/>
      <c r="C62" s="3"/>
      <c r="D62" s="3"/>
    </row>
    <row r="63" spans="1:4" x14ac:dyDescent="0.2">
      <c r="A63" s="36" t="s">
        <v>0</v>
      </c>
      <c r="B63" s="36"/>
      <c r="C63" s="36"/>
      <c r="D63" s="36"/>
    </row>
    <row r="64" spans="1:4" s="37" customFormat="1" x14ac:dyDescent="0.2"/>
    <row r="65" s="37" customFormat="1" x14ac:dyDescent="0.2"/>
  </sheetData>
  <mergeCells count="10">
    <mergeCell ref="A54:D54"/>
    <mergeCell ref="A55:D55"/>
    <mergeCell ref="A63:D63"/>
    <mergeCell ref="A64:XFD65"/>
    <mergeCell ref="A6:E6"/>
    <mergeCell ref="A7:E7"/>
    <mergeCell ref="A8:E8"/>
    <mergeCell ref="A9:E9"/>
    <mergeCell ref="A50:D50"/>
    <mergeCell ref="A51:D51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</vt:lpstr>
      <vt:lpstr>'BALANCE GENERAL'!Print_Area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Miguel Urbaez</cp:lastModifiedBy>
  <cp:lastPrinted>2022-01-07T21:25:10Z</cp:lastPrinted>
  <dcterms:created xsi:type="dcterms:W3CDTF">2021-09-09T17:03:34Z</dcterms:created>
  <dcterms:modified xsi:type="dcterms:W3CDTF">2022-01-11T14:29:23Z</dcterms:modified>
</cp:coreProperties>
</file>