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1\NOV. 2021\"/>
    </mc:Choice>
  </mc:AlternateContent>
  <bookViews>
    <workbookView xWindow="0" yWindow="0" windowWidth="19200" windowHeight="7260"/>
  </bookViews>
  <sheets>
    <sheet name="BALANCE GENERAL" sheetId="1" r:id="rId1"/>
  </sheets>
  <externalReferences>
    <externalReference r:id="rId2"/>
  </externalReferences>
  <definedNames>
    <definedName name="_xlnm.Print_Area" localSheetId="0">'BALANCE GENERAL'!$A$1:$D$65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2" i="1"/>
  <c r="D45" i="1" s="1"/>
  <c r="D38" i="1"/>
  <c r="D32" i="1"/>
  <c r="D33" i="1" s="1"/>
  <c r="D39" i="1" s="1"/>
  <c r="D47" i="1" s="1"/>
  <c r="D31" i="1"/>
  <c r="D24" i="1"/>
  <c r="D25" i="1" s="1"/>
  <c r="D17" i="1"/>
  <c r="D15" i="1"/>
  <c r="D18" i="1" s="1"/>
  <c r="D26" i="1" s="1"/>
  <c r="B33" i="1" l="1"/>
  <c r="B24" i="1" l="1"/>
  <c r="B25" i="1" s="1"/>
  <c r="C39" i="1"/>
  <c r="B42" i="1"/>
  <c r="B45" i="1" s="1"/>
  <c r="C42" i="1"/>
  <c r="B38" i="1" l="1"/>
  <c r="B18" i="1"/>
  <c r="E14" i="1"/>
  <c r="B39" i="1" l="1"/>
  <c r="B47" i="1" s="1"/>
  <c r="B26" i="1"/>
</calcChain>
</file>

<file path=xl/sharedStrings.xml><?xml version="1.0" encoding="utf-8"?>
<sst xmlns="http://schemas.openxmlformats.org/spreadsheetml/2006/main" count="39" uniqueCount="39">
  <si>
    <t xml:space="preserve">   Las notas 7 a la 28 son parte integral de estos Estados Financieros.</t>
  </si>
  <si>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</si>
  <si>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</si>
  <si>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</si>
  <si>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</si>
  <si>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</si>
  <si>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Activos Netos/Patrimonio (Nota 20)</t>
  </si>
  <si>
    <t>Total Pasivos</t>
  </si>
  <si>
    <t>Total pasivos no corrientes</t>
  </si>
  <si>
    <t>Provisiones a largo plazo (Nota 19)</t>
  </si>
  <si>
    <t>Cuentas por pagar a largo plazo (Nota 18)</t>
  </si>
  <si>
    <t>Pasivos no corrientes</t>
  </si>
  <si>
    <t>Total pasivos corrientes</t>
  </si>
  <si>
    <t>Provisiones a corto plazo (Nota 17)</t>
  </si>
  <si>
    <t>Retenciones y acumulaciones por pagar (Nota 16)</t>
  </si>
  <si>
    <t>Cuentas por pagar a corto plazo (Nota 15)</t>
  </si>
  <si>
    <t>Pasivos corrientes</t>
  </si>
  <si>
    <t>Pasivos</t>
  </si>
  <si>
    <t>Total Activos</t>
  </si>
  <si>
    <t xml:space="preserve"> Total activos no corrientes</t>
  </si>
  <si>
    <t>Activos intangibles (Nota 14)</t>
  </si>
  <si>
    <t>Propiedad, planta y equipos neto (Nota 13)</t>
  </si>
  <si>
    <t>Otros activos financieros (Nota 12)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</si>
  <si>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</si>
  <si>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</si>
  <si>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</si>
  <si>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</si>
  <si>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</si>
  <si>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</si>
  <si>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</si>
  <si>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</si>
  <si>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</si>
  <si>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</si>
  <si>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</si>
  <si>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</si>
  <si>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</si>
  <si>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Octubre</t>
  </si>
  <si>
    <t>Noviembre</t>
  </si>
  <si>
    <t>Al  30 de noviembre y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</si>
</sst>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2" fillId="0" borderId="0" xfId="1" applyNumberFormat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32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8670" y="536448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171450</xdr:colOff>
      <xdr:row>49</xdr:row>
      <xdr:rowOff>25400</xdr:rowOff>
    </xdr:from>
    <xdr:to>
      <xdr:col>0</xdr:col>
      <xdr:colOff>2984500</xdr:colOff>
      <xdr:row>54</xdr:row>
      <xdr:rowOff>6350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1450" y="8239760"/>
          <a:ext cx="618490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55</xdr:row>
      <xdr:rowOff>120650</xdr:rowOff>
    </xdr:from>
    <xdr:to>
      <xdr:col>1</xdr:col>
      <xdr:colOff>640080</xdr:colOff>
      <xdr:row>61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792480" y="9340850"/>
          <a:ext cx="640080" cy="9613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48</xdr:row>
      <xdr:rowOff>167640</xdr:rowOff>
    </xdr:from>
    <xdr:to>
      <xdr:col>3</xdr:col>
      <xdr:colOff>984250</xdr:colOff>
      <xdr:row>54</xdr:row>
      <xdr:rowOff>30480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788670" y="8214360"/>
          <a:ext cx="23825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924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65">
          <cell r="G65">
            <v>10000</v>
          </cell>
          <cell r="I65">
            <v>10000</v>
          </cell>
        </row>
        <row r="137">
          <cell r="G137">
            <v>2</v>
          </cell>
          <cell r="I137">
            <v>2</v>
          </cell>
        </row>
        <row r="216">
          <cell r="G216">
            <v>46098840.5</v>
          </cell>
          <cell r="H216"/>
          <cell r="I216">
            <v>46098840.5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5"/>
  <sheetViews>
    <sheetView tabSelected="1" view="pageBreakPreview" topLeftCell="A25" zoomScaleNormal="100" workbookViewId="0">
      <selection activeCell="B44" sqref="B44"/>
    </sheetView>
  </sheetViews>
  <sheetFormatPr baseColWidth="10" defaultRowHeight="13.8" x14ac:dyDescent="0.3"/>
  <cols>
    <col min="1" max="1" width="63.5546875" style="1" customWidth="1"/>
    <col min="2" max="2" width="16.77734375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9"/>
      <c r="B1" s="9"/>
      <c r="C1" s="9"/>
      <c r="D1" s="9"/>
      <c r="E1" s="9"/>
    </row>
    <row r="2" spans="1:5" x14ac:dyDescent="0.3">
      <c r="A2" s="9" t="s">
        <v>35</v>
      </c>
      <c r="B2" s="9"/>
      <c r="C2" s="9"/>
      <c r="D2" s="9"/>
      <c r="E2" s="9"/>
    </row>
    <row r="3" spans="1:5" ht="12.75" customHeight="1" x14ac:dyDescent="0.3">
      <c r="A3" s="9"/>
      <c r="B3" s="9"/>
      <c r="C3" s="9"/>
      <c r="D3" s="9"/>
      <c r="E3" s="9"/>
    </row>
    <row r="4" spans="1:5" ht="12.75" customHeight="1" x14ac:dyDescent="0.3">
      <c r="A4" s="9"/>
      <c r="B4" s="9"/>
      <c r="C4" s="9"/>
      <c r="D4" s="9"/>
      <c r="E4" s="9"/>
    </row>
    <row r="5" spans="1:5" ht="12.75" customHeight="1" x14ac:dyDescent="0.3">
      <c r="A5" s="9"/>
      <c r="B5" s="9"/>
      <c r="C5" s="9"/>
      <c r="D5" s="9"/>
      <c r="E5" s="9"/>
    </row>
    <row r="6" spans="1:5" ht="12.75" customHeight="1" x14ac:dyDescent="0.3">
      <c r="A6" s="35" t="s">
        <v>34</v>
      </c>
      <c r="B6" s="35"/>
      <c r="C6" s="35"/>
      <c r="D6" s="35"/>
      <c r="E6" s="35"/>
    </row>
    <row r="7" spans="1:5" ht="12.75" customHeight="1" x14ac:dyDescent="0.3">
      <c r="A7" s="35" t="s">
        <v>33</v>
      </c>
      <c r="B7" s="35"/>
      <c r="C7" s="35"/>
      <c r="D7" s="35"/>
      <c r="E7" s="35"/>
    </row>
    <row r="8" spans="1:5" ht="12.75" customHeight="1" x14ac:dyDescent="0.3">
      <c r="A8" s="35" t="s">
        <v>38</v>
      </c>
      <c r="B8" s="35"/>
      <c r="C8" s="35"/>
      <c r="D8" s="35"/>
      <c r="E8" s="35"/>
    </row>
    <row r="9" spans="1:5" ht="12.75" customHeight="1" x14ac:dyDescent="0.3">
      <c r="A9" s="35" t="s">
        <v>32</v>
      </c>
      <c r="B9" s="35"/>
      <c r="C9" s="35"/>
      <c r="D9" s="35"/>
      <c r="E9" s="35"/>
    </row>
    <row r="10" spans="1:5" ht="7.05" customHeight="1" x14ac:dyDescent="0.3">
      <c r="A10" s="9"/>
      <c r="B10" s="9"/>
      <c r="C10" s="9"/>
      <c r="D10" s="9"/>
      <c r="E10" s="9"/>
    </row>
    <row r="11" spans="1:5" ht="14.4" thickBot="1" x14ac:dyDescent="0.35">
      <c r="A11" s="3"/>
      <c r="B11" s="33" t="s">
        <v>37</v>
      </c>
      <c r="C11" s="9"/>
      <c r="D11" s="33" t="s">
        <v>36</v>
      </c>
    </row>
    <row r="12" spans="1:5" x14ac:dyDescent="0.3">
      <c r="A12" s="14" t="s">
        <v>31</v>
      </c>
      <c r="B12" s="3"/>
      <c r="C12" s="3"/>
      <c r="D12" s="3"/>
    </row>
    <row r="13" spans="1:5" x14ac:dyDescent="0.3">
      <c r="A13" s="14" t="s">
        <v>30</v>
      </c>
      <c r="B13" s="3"/>
      <c r="C13" s="3"/>
      <c r="D13" s="3"/>
    </row>
    <row r="14" spans="1:5" x14ac:dyDescent="0.3">
      <c r="A14" s="3" t="s">
        <v>29</v>
      </c>
      <c r="B14" s="31">
        <v>134655935</v>
      </c>
      <c r="C14" s="30"/>
      <c r="D14" s="31">
        <v>135658859.22</v>
      </c>
      <c r="E14" s="32">
        <f>B14-D14</f>
        <v>-1002924.2199999988</v>
      </c>
    </row>
    <row r="15" spans="1:5" x14ac:dyDescent="0.3">
      <c r="A15" s="3" t="s">
        <v>28</v>
      </c>
      <c r="B15" s="31">
        <v>1601354</v>
      </c>
      <c r="C15" s="30"/>
      <c r="D15" s="31">
        <f>50000+3455694.11+149987.28</f>
        <v>3655681.3899999997</v>
      </c>
    </row>
    <row r="16" spans="1:5" x14ac:dyDescent="0.3">
      <c r="A16" s="3" t="s">
        <v>27</v>
      </c>
      <c r="B16" s="31">
        <v>3131685</v>
      </c>
      <c r="C16" s="30"/>
      <c r="D16" s="31">
        <v>3123387.78</v>
      </c>
    </row>
    <row r="17" spans="1:6" x14ac:dyDescent="0.3">
      <c r="A17" s="3" t="s">
        <v>26</v>
      </c>
      <c r="B17" s="31">
        <v>0</v>
      </c>
      <c r="C17" s="30"/>
      <c r="D17" s="31">
        <f>+'[1]NOTAS '!I65</f>
        <v>10000</v>
      </c>
    </row>
    <row r="18" spans="1:6" x14ac:dyDescent="0.3">
      <c r="A18" s="14" t="s">
        <v>25</v>
      </c>
      <c r="B18" s="29">
        <f>SUM(B14:B17)</f>
        <v>139388974</v>
      </c>
      <c r="C18" s="30"/>
      <c r="D18" s="29">
        <f>SUM(D14:D17)</f>
        <v>142447928.38999999</v>
      </c>
    </row>
    <row r="19" spans="1:6" ht="8.5500000000000007" customHeight="1" x14ac:dyDescent="0.3">
      <c r="A19" s="14"/>
      <c r="B19" s="28"/>
      <c r="C19" s="28"/>
      <c r="D19" s="28"/>
    </row>
    <row r="20" spans="1:6" x14ac:dyDescent="0.3">
      <c r="A20" s="14" t="s">
        <v>24</v>
      </c>
      <c r="B20" s="28"/>
      <c r="C20" s="28"/>
      <c r="D20" s="28"/>
    </row>
    <row r="21" spans="1:6" x14ac:dyDescent="0.3">
      <c r="A21" s="3" t="s">
        <v>23</v>
      </c>
      <c r="B21" s="22">
        <v>7750404</v>
      </c>
      <c r="C21" s="23"/>
      <c r="D21" s="22">
        <v>8364004.2000000002</v>
      </c>
    </row>
    <row r="22" spans="1:6" x14ac:dyDescent="0.3">
      <c r="A22" s="3" t="s">
        <v>22</v>
      </c>
      <c r="B22" s="22">
        <v>1414409</v>
      </c>
      <c r="C22" s="23"/>
      <c r="D22" s="22">
        <v>1609261.44</v>
      </c>
    </row>
    <row r="23" spans="1:6" x14ac:dyDescent="0.3">
      <c r="A23" s="3" t="s">
        <v>21</v>
      </c>
      <c r="B23" s="22">
        <v>18872440</v>
      </c>
      <c r="C23" s="23"/>
      <c r="D23" s="22">
        <v>13307000.630000001</v>
      </c>
    </row>
    <row r="24" spans="1:6" x14ac:dyDescent="0.3">
      <c r="A24" s="3" t="s">
        <v>20</v>
      </c>
      <c r="B24" s="22">
        <f>+'[1]NOTAS '!G137</f>
        <v>2</v>
      </c>
      <c r="C24" s="23"/>
      <c r="D24" s="22">
        <f>+'[1]NOTAS '!I137</f>
        <v>2</v>
      </c>
    </row>
    <row r="25" spans="1:6" x14ac:dyDescent="0.3">
      <c r="A25" s="14" t="s">
        <v>19</v>
      </c>
      <c r="B25" s="12">
        <f>SUM(B21:B24)</f>
        <v>28037255</v>
      </c>
      <c r="C25" s="23"/>
      <c r="D25" s="12">
        <f>SUM(D21:D24)</f>
        <v>23280268.270000003</v>
      </c>
    </row>
    <row r="26" spans="1:6" x14ac:dyDescent="0.3">
      <c r="A26" s="14" t="s">
        <v>18</v>
      </c>
      <c r="B26" s="12">
        <f>+B18+B25</f>
        <v>167426229</v>
      </c>
      <c r="C26" s="15"/>
      <c r="D26" s="12">
        <f>+D18+D25</f>
        <v>165728196.66</v>
      </c>
      <c r="F26" s="26"/>
    </row>
    <row r="27" spans="1:6" ht="4.05" customHeight="1" x14ac:dyDescent="0.3">
      <c r="A27" s="14"/>
      <c r="B27" s="13"/>
      <c r="C27" s="27"/>
      <c r="D27" s="13"/>
      <c r="F27" s="26"/>
    </row>
    <row r="28" spans="1:6" x14ac:dyDescent="0.3">
      <c r="A28" s="14" t="s">
        <v>17</v>
      </c>
      <c r="B28" s="3"/>
      <c r="C28" s="3"/>
      <c r="D28" s="3"/>
      <c r="F28" s="26"/>
    </row>
    <row r="29" spans="1:6" x14ac:dyDescent="0.3">
      <c r="A29" s="14" t="s">
        <v>16</v>
      </c>
      <c r="B29" s="25"/>
      <c r="C29" s="3"/>
      <c r="D29" s="25"/>
    </row>
    <row r="30" spans="1:6" x14ac:dyDescent="0.3">
      <c r="A30" s="3" t="s">
        <v>15</v>
      </c>
      <c r="B30" s="22">
        <v>10577943</v>
      </c>
      <c r="C30" s="23"/>
      <c r="D30" s="22">
        <v>4914697.84</v>
      </c>
    </row>
    <row r="31" spans="1:6" x14ac:dyDescent="0.3">
      <c r="A31" s="3" t="s">
        <v>14</v>
      </c>
      <c r="B31" s="22">
        <v>603400</v>
      </c>
      <c r="C31" s="11"/>
      <c r="D31" s="22">
        <f>26554.4+165644.03+219028.39</f>
        <v>411226.82</v>
      </c>
    </row>
    <row r="32" spans="1:6" x14ac:dyDescent="0.3">
      <c r="A32" s="3" t="s">
        <v>13</v>
      </c>
      <c r="B32" s="22">
        <v>14622849</v>
      </c>
      <c r="C32" s="11"/>
      <c r="D32" s="22">
        <f>5148846.82+5148846.82+1569918.61+1023789.94</f>
        <v>12891402.189999999</v>
      </c>
    </row>
    <row r="33" spans="1:6" x14ac:dyDescent="0.3">
      <c r="A33" s="14" t="s">
        <v>12</v>
      </c>
      <c r="B33" s="21">
        <f>SUM(B30:B32)</f>
        <v>25804192</v>
      </c>
      <c r="C33" s="13"/>
      <c r="D33" s="21">
        <f>SUM(D30:D32)</f>
        <v>18217326.850000001</v>
      </c>
    </row>
    <row r="34" spans="1:6" ht="2.5499999999999998" customHeight="1" x14ac:dyDescent="0.3">
      <c r="A34" s="24"/>
      <c r="B34" s="19"/>
      <c r="C34" s="20"/>
      <c r="D34" s="19"/>
    </row>
    <row r="35" spans="1:6" x14ac:dyDescent="0.3">
      <c r="A35" s="14" t="s">
        <v>11</v>
      </c>
      <c r="B35" s="19"/>
      <c r="C35" s="20"/>
      <c r="D35" s="19"/>
    </row>
    <row r="36" spans="1:6" x14ac:dyDescent="0.3">
      <c r="A36" s="3" t="s">
        <v>10</v>
      </c>
      <c r="B36" s="22">
        <v>7742842</v>
      </c>
      <c r="C36" s="20"/>
      <c r="D36" s="22">
        <v>8356442.1900000004</v>
      </c>
    </row>
    <row r="37" spans="1:6" x14ac:dyDescent="0.3">
      <c r="A37" s="3" t="s">
        <v>9</v>
      </c>
      <c r="B37" s="22">
        <v>11634133</v>
      </c>
      <c r="C37" s="23"/>
      <c r="D37" s="22">
        <v>11936030.82</v>
      </c>
    </row>
    <row r="38" spans="1:6" x14ac:dyDescent="0.3">
      <c r="A38" s="14" t="s">
        <v>8</v>
      </c>
      <c r="B38" s="21">
        <f>SUM(B36:B37)</f>
        <v>19376975</v>
      </c>
      <c r="C38" s="20"/>
      <c r="D38" s="21">
        <f>SUM(D36:D37)</f>
        <v>20292473.010000002</v>
      </c>
    </row>
    <row r="39" spans="1:6" x14ac:dyDescent="0.3">
      <c r="A39" s="14" t="s">
        <v>7</v>
      </c>
      <c r="B39" s="21">
        <f>+B33+B38</f>
        <v>45181167</v>
      </c>
      <c r="C39" s="21">
        <f>+C38+C33</f>
        <v>0</v>
      </c>
      <c r="D39" s="21">
        <f>+D33+D38</f>
        <v>38509799.859999999</v>
      </c>
    </row>
    <row r="40" spans="1:6" ht="8.5500000000000007" customHeight="1" x14ac:dyDescent="0.3">
      <c r="A40" s="14"/>
      <c r="B40" s="21"/>
      <c r="C40" s="21"/>
      <c r="D40" s="21"/>
    </row>
    <row r="41" spans="1:6" x14ac:dyDescent="0.3">
      <c r="A41" s="14" t="s">
        <v>6</v>
      </c>
      <c r="B41" s="19"/>
      <c r="C41" s="20"/>
      <c r="D41" s="19"/>
    </row>
    <row r="42" spans="1:6" ht="14.55" customHeight="1" x14ac:dyDescent="0.3">
      <c r="A42" s="3" t="s">
        <v>5</v>
      </c>
      <c r="B42" s="12">
        <f>+'[1]NOTAS '!G216</f>
        <v>46098840.5</v>
      </c>
      <c r="C42" s="12">
        <f>+'[1]NOTAS '!H216</f>
        <v>0</v>
      </c>
      <c r="D42" s="12">
        <f>+'[1]NOTAS '!I216</f>
        <v>46098840.5</v>
      </c>
    </row>
    <row r="43" spans="1:6" ht="14.55" customHeight="1" x14ac:dyDescent="0.3">
      <c r="A43" s="16" t="s">
        <v>4</v>
      </c>
      <c r="B43" s="17">
        <v>-4973335.33</v>
      </c>
      <c r="C43" s="18"/>
      <c r="D43" s="17">
        <v>8448709.1099999994</v>
      </c>
      <c r="E43" s="16"/>
      <c r="F43" s="16"/>
    </row>
    <row r="44" spans="1:6" ht="13.05" customHeight="1" x14ac:dyDescent="0.3">
      <c r="A44" s="3" t="s">
        <v>3</v>
      </c>
      <c r="B44" s="12">
        <v>81119557</v>
      </c>
      <c r="C44" s="15"/>
      <c r="D44" s="12">
        <f>68038236+1526308+3106304</f>
        <v>72670848</v>
      </c>
    </row>
    <row r="45" spans="1:6" x14ac:dyDescent="0.3">
      <c r="A45" s="14" t="s">
        <v>2</v>
      </c>
      <c r="B45" s="12">
        <f>SUM(B42:B44)</f>
        <v>122245062.17</v>
      </c>
      <c r="C45" s="15"/>
      <c r="D45" s="12">
        <f>SUM(D42:D44)</f>
        <v>127218397.61</v>
      </c>
    </row>
    <row r="46" spans="1:6" ht="10.5" customHeight="1" x14ac:dyDescent="0.3">
      <c r="A46" s="3"/>
      <c r="B46" s="12"/>
      <c r="C46" s="15"/>
      <c r="D46" s="12"/>
    </row>
    <row r="47" spans="1:6" x14ac:dyDescent="0.3">
      <c r="A47" s="14" t="s">
        <v>1</v>
      </c>
      <c r="B47" s="12">
        <f>+B39+B45</f>
        <v>167426229.17000002</v>
      </c>
      <c r="C47" s="13"/>
      <c r="D47" s="12">
        <f>+D39+D45</f>
        <v>165728197.47</v>
      </c>
    </row>
    <row r="48" spans="1:6" x14ac:dyDescent="0.3">
      <c r="A48" s="3"/>
      <c r="B48" s="11"/>
      <c r="C48" s="11"/>
      <c r="D48" s="11"/>
    </row>
    <row r="49" spans="1:4" x14ac:dyDescent="0.3">
      <c r="A49" s="9"/>
      <c r="B49" s="9"/>
      <c r="C49" s="9"/>
      <c r="D49" s="10"/>
    </row>
    <row r="50" spans="1:4" x14ac:dyDescent="0.3">
      <c r="A50" s="35"/>
      <c r="B50" s="35"/>
      <c r="C50" s="35"/>
      <c r="D50" s="35"/>
    </row>
    <row r="51" spans="1:4" x14ac:dyDescent="0.3">
      <c r="A51" s="37"/>
      <c r="B51" s="37"/>
      <c r="C51" s="37"/>
      <c r="D51" s="37"/>
    </row>
    <row r="52" spans="1:4" x14ac:dyDescent="0.3">
      <c r="A52" s="3"/>
      <c r="B52" s="3"/>
      <c r="C52" s="3"/>
      <c r="D52" s="3"/>
    </row>
    <row r="53" spans="1:4" x14ac:dyDescent="0.3">
      <c r="A53" s="9"/>
      <c r="B53" s="9"/>
      <c r="C53" s="9"/>
      <c r="D53" s="9"/>
    </row>
    <row r="54" spans="1:4" x14ac:dyDescent="0.3">
      <c r="A54" s="35"/>
      <c r="B54" s="35"/>
      <c r="C54" s="35"/>
      <c r="D54" s="35"/>
    </row>
    <row r="55" spans="1:4" x14ac:dyDescent="0.3">
      <c r="A55" s="37"/>
      <c r="B55" s="37"/>
      <c r="C55" s="37"/>
      <c r="D55" s="37"/>
    </row>
    <row r="56" spans="1:4" hidden="1" x14ac:dyDescent="0.3">
      <c r="A56" s="8"/>
      <c r="B56" s="3"/>
      <c r="C56" s="3"/>
      <c r="D56" s="3"/>
    </row>
    <row r="57" spans="1:4" hidden="1" x14ac:dyDescent="0.3">
      <c r="A57" s="6"/>
      <c r="B57" s="5"/>
      <c r="C57" s="6"/>
      <c r="D57" s="5"/>
    </row>
    <row r="58" spans="1:4" hidden="1" x14ac:dyDescent="0.3">
      <c r="A58" s="6"/>
      <c r="B58" s="7"/>
      <c r="C58" s="6"/>
      <c r="D58" s="5"/>
    </row>
    <row r="59" spans="1:4" hidden="1" x14ac:dyDescent="0.3">
      <c r="A59" s="4"/>
      <c r="B59" s="4"/>
      <c r="C59" s="3"/>
      <c r="D59" s="3"/>
    </row>
    <row r="60" spans="1:4" hidden="1" x14ac:dyDescent="0.3">
      <c r="A60" s="4"/>
      <c r="B60" s="3"/>
      <c r="C60" s="3"/>
      <c r="D60" s="3"/>
    </row>
    <row r="61" spans="1:4" hidden="1" x14ac:dyDescent="0.3">
      <c r="A61" s="4"/>
      <c r="B61" s="3"/>
      <c r="C61" s="3"/>
      <c r="D61" s="3"/>
    </row>
    <row r="62" spans="1:4" hidden="1" x14ac:dyDescent="0.3">
      <c r="A62" s="4"/>
      <c r="B62" s="3"/>
      <c r="C62" s="3"/>
      <c r="D62" s="3"/>
    </row>
    <row r="63" spans="1:4" x14ac:dyDescent="0.3">
      <c r="A63" s="36" t="s">
        <v>0</v>
      </c>
      <c r="B63" s="36"/>
      <c r="C63" s="36"/>
      <c r="D63" s="36"/>
    </row>
    <row r="64" spans="1:4" s="34" customFormat="1" ht="13.2" x14ac:dyDescent="0.25"/>
    <row r="65" s="34" customFormat="1" ht="13.2" x14ac:dyDescent="0.25"/>
  </sheetData>
  <mergeCells count="10">
    <mergeCell ref="A64:XFD65"/>
    <mergeCell ref="A6:E6"/>
    <mergeCell ref="A7:E7"/>
    <mergeCell ref="A8:E8"/>
    <mergeCell ref="A9:E9"/>
    <mergeCell ref="A63:D63"/>
    <mergeCell ref="A51:D51"/>
    <mergeCell ref="A55:D55"/>
    <mergeCell ref="A50:D50"/>
    <mergeCell ref="A54:D54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2021-11-09T20:06:49Z</cp:lastPrinted>
  <dcterms:created xsi:type="dcterms:W3CDTF">2021-09-09T17:03:34Z</dcterms:created>
  <dcterms:modified xsi:type="dcterms:W3CDTF">2021-12-09T20:17:35Z</dcterms:modified>
</cp:coreProperties>
</file>